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_INVESTICE\0_VEREJNE_ZAKAZKY\2017\DD_stavba\DI\DI_171107\odpovedi_cesal\"/>
    </mc:Choice>
  </mc:AlternateContent>
  <bookViews>
    <workbookView xWindow="0" yWindow="0" windowWidth="21765" windowHeight="10980"/>
  </bookViews>
  <sheets>
    <sheet name="Ocel" sheetId="1" r:id="rId1"/>
  </sheets>
  <externalReferences>
    <externalReference r:id="rId2"/>
    <externalReference r:id="rId3"/>
  </externalReferences>
  <definedNames>
    <definedName name="_xlnm.Print_Area" localSheetId="0">Ocel!$A$1:$H$36</definedName>
    <definedName name="Tabulka" localSheetId="0">[1]KlemCalc!#REF!</definedName>
    <definedName name="Tabulka">[2]KlemCalc!#REF!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1" i="1"/>
  <c r="G21" i="1" s="1"/>
  <c r="E20" i="1"/>
  <c r="G20" i="1" s="1"/>
  <c r="G18" i="1"/>
  <c r="G17" i="1"/>
  <c r="E17" i="1"/>
  <c r="E16" i="1"/>
  <c r="G16" i="1" s="1"/>
  <c r="E15" i="1"/>
  <c r="G15" i="1" s="1"/>
  <c r="E14" i="1"/>
  <c r="G14" i="1" s="1"/>
  <c r="G13" i="1"/>
  <c r="E13" i="1"/>
  <c r="E12" i="1"/>
  <c r="G12" i="1" s="1"/>
  <c r="E11" i="1"/>
  <c r="G11" i="1" s="1"/>
  <c r="G31" i="1" s="1"/>
  <c r="G30" i="1" l="1"/>
  <c r="G33" i="1" s="1"/>
</calcChain>
</file>

<file path=xl/sharedStrings.xml><?xml version="1.0" encoding="utf-8"?>
<sst xmlns="http://schemas.openxmlformats.org/spreadsheetml/2006/main" count="48" uniqueCount="34">
  <si>
    <t>LK 17-013 Nástavba sen. domu - A, Horažďovice</t>
  </si>
  <si>
    <t>nosný skelet</t>
  </si>
  <si>
    <t>Půdorysná plocha</t>
  </si>
  <si>
    <r>
      <t>m</t>
    </r>
    <r>
      <rPr>
        <i/>
        <vertAlign val="superscript"/>
        <sz val="8"/>
        <rFont val="Arial CE"/>
        <family val="2"/>
        <charset val="238"/>
      </rPr>
      <t>2</t>
    </r>
  </si>
  <si>
    <t>Výpis materiálu</t>
  </si>
  <si>
    <t>Pozice</t>
  </si>
  <si>
    <t>Materiál</t>
  </si>
  <si>
    <t>Délka</t>
  </si>
  <si>
    <t>Počet</t>
  </si>
  <si>
    <t>Délka celkem</t>
  </si>
  <si>
    <t>Hmotnost</t>
  </si>
  <si>
    <t>Hmotnost celkem</t>
  </si>
  <si>
    <t>mm</t>
  </si>
  <si>
    <t>ks</t>
  </si>
  <si>
    <t>m</t>
  </si>
  <si>
    <t>kg/m</t>
  </si>
  <si>
    <t>kg</t>
  </si>
  <si>
    <t>Rámy</t>
  </si>
  <si>
    <t>Sloupy</t>
  </si>
  <si>
    <t>HEA160</t>
  </si>
  <si>
    <t>Průvlak</t>
  </si>
  <si>
    <t>IPE 400</t>
  </si>
  <si>
    <t>IPE 550</t>
  </si>
  <si>
    <t>Patka sloupu</t>
  </si>
  <si>
    <t>P 15 - 300x300</t>
  </si>
  <si>
    <t>-</t>
  </si>
  <si>
    <t>Ztužení, zavětrování</t>
  </si>
  <si>
    <t>Pruty stěny</t>
  </si>
  <si>
    <t>RO 60,3x40</t>
  </si>
  <si>
    <t>Příčné střechy</t>
  </si>
  <si>
    <t>RRO 200x100x5</t>
  </si>
  <si>
    <t>spoje (10%)</t>
  </si>
  <si>
    <t>rezerva, prořez (15%)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</si>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</sst>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i/>
      <sz val="10"/>
      <name val="Arial CE"/>
      <charset val="238"/>
    </font>
    <font>
      <i/>
      <sz val="8"/>
      <name val="Arial CE"/>
      <family val="2"/>
      <charset val="238"/>
    </font>
    <font>
      <i/>
      <vertAlign val="superscript"/>
      <sz val="8"/>
      <name val="Arial CE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2" fillId="2" borderId="0" xfId="0" applyFont="1" applyFill="1" applyProtection="1">
      <protection locked="0"/>
    </xf>
    <xf numFmtId="0" fontId="3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Z46100\Profil_LK\pracovni_Lindab\nabizi_se\2015\LK_15_011_Terasa_pivovaru_Luziny\SpecMat_LK_15_011_Pristresek_Luzin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ZPH\pracovni_Lindab\nabizi_se\2017\LK_17_013_Sumavaplan_Nastavba_Horazdovice\SpecMat_LK_17_013_Nastavba_A_Horazdovi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_A"/>
      <sheetName val="Specifikace"/>
      <sheetName val="Ocel"/>
      <sheetName val="KlemCalc"/>
      <sheetName val="Extra"/>
      <sheetName val="PC"/>
      <sheetName val="SK"/>
      <sheetName val="C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hrn_A"/>
      <sheetName val="Souhrn_A (2)"/>
      <sheetName val="Specifikace"/>
      <sheetName val="Ocel"/>
      <sheetName val="KlemCalc"/>
      <sheetName val="Extra"/>
      <sheetName val="PC"/>
      <sheetName val="SK"/>
      <sheetName val="C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G34" sqref="G34"/>
    </sheetView>
  </sheetViews>
  <sheetFormatPr defaultRowHeight="12.75" x14ac:dyDescent="0.2"/>
  <cols>
    <col min="1" max="1" width="27.42578125" customWidth="1"/>
    <col min="2" max="2" width="18.28515625" customWidth="1"/>
    <col min="5" max="5" width="9.140625" customWidth="1"/>
  </cols>
  <sheetData>
    <row r="1" spans="1:8" ht="15" x14ac:dyDescent="0.2">
      <c r="A1" s="1" t="s">
        <v>0</v>
      </c>
      <c r="B1" s="2"/>
      <c r="C1" s="2"/>
    </row>
    <row r="2" spans="1:8" x14ac:dyDescent="0.2">
      <c r="A2" s="3" t="s">
        <v>1</v>
      </c>
      <c r="B2" s="2"/>
      <c r="C2" s="2"/>
    </row>
    <row r="4" spans="1:8" x14ac:dyDescent="0.2">
      <c r="A4" s="4" t="s">
        <v>2</v>
      </c>
      <c r="B4" s="5">
        <v>1142</v>
      </c>
      <c r="C4" s="6" t="s">
        <v>3</v>
      </c>
    </row>
    <row r="6" spans="1:8" x14ac:dyDescent="0.2">
      <c r="A6" t="s">
        <v>4</v>
      </c>
    </row>
    <row r="8" spans="1:8" ht="25.5" x14ac:dyDescent="0.2">
      <c r="A8" s="7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7" t="s">
        <v>10</v>
      </c>
      <c r="G8" s="7" t="s">
        <v>11</v>
      </c>
      <c r="H8" s="8"/>
    </row>
    <row r="9" spans="1:8" x14ac:dyDescent="0.2">
      <c r="A9" s="9"/>
      <c r="B9" s="9"/>
      <c r="C9" s="9" t="s">
        <v>12</v>
      </c>
      <c r="D9" s="9" t="s">
        <v>13</v>
      </c>
      <c r="E9" s="9" t="s">
        <v>14</v>
      </c>
      <c r="F9" s="9" t="s">
        <v>15</v>
      </c>
      <c r="G9" s="9" t="s">
        <v>16</v>
      </c>
      <c r="H9" s="8"/>
    </row>
    <row r="10" spans="1:8" x14ac:dyDescent="0.2">
      <c r="A10" s="10" t="s">
        <v>17</v>
      </c>
      <c r="B10" s="10"/>
      <c r="C10" s="10"/>
      <c r="D10" s="10"/>
      <c r="E10" s="10"/>
      <c r="F10" s="10"/>
      <c r="G10" s="10"/>
      <c r="H10" s="8"/>
    </row>
    <row r="11" spans="1:8" x14ac:dyDescent="0.2">
      <c r="A11" t="s">
        <v>18</v>
      </c>
      <c r="B11" t="s">
        <v>19</v>
      </c>
      <c r="C11" s="11">
        <v>3165</v>
      </c>
      <c r="D11" s="11">
        <v>8</v>
      </c>
      <c r="E11" s="11">
        <f t="shared" ref="E11:E17" si="0">C11/1000*D11</f>
        <v>25.32</v>
      </c>
      <c r="F11" s="11">
        <v>30.4</v>
      </c>
      <c r="G11" s="12">
        <f t="shared" ref="G11:G17" si="1">E11*F11</f>
        <v>769.72799999999995</v>
      </c>
      <c r="H11" s="8"/>
    </row>
    <row r="12" spans="1:8" x14ac:dyDescent="0.2">
      <c r="B12" t="s">
        <v>19</v>
      </c>
      <c r="C12" s="11">
        <v>3015</v>
      </c>
      <c r="D12" s="11">
        <v>21</v>
      </c>
      <c r="E12" s="11">
        <f t="shared" si="0"/>
        <v>63.315000000000005</v>
      </c>
      <c r="F12" s="11">
        <v>30.4</v>
      </c>
      <c r="G12" s="12">
        <f t="shared" si="1"/>
        <v>1924.7760000000001</v>
      </c>
      <c r="H12" s="8"/>
    </row>
    <row r="13" spans="1:8" x14ac:dyDescent="0.2">
      <c r="A13" t="s">
        <v>20</v>
      </c>
      <c r="B13" t="s">
        <v>21</v>
      </c>
      <c r="C13" s="11">
        <v>13532</v>
      </c>
      <c r="D13" s="11">
        <v>2</v>
      </c>
      <c r="E13" s="11">
        <f t="shared" si="0"/>
        <v>27.064</v>
      </c>
      <c r="F13" s="11">
        <v>66.3</v>
      </c>
      <c r="G13" s="12">
        <f t="shared" si="1"/>
        <v>1794.3432</v>
      </c>
      <c r="H13" s="8"/>
    </row>
    <row r="14" spans="1:8" x14ac:dyDescent="0.2">
      <c r="B14" t="s">
        <v>21</v>
      </c>
      <c r="C14" s="11">
        <v>14550</v>
      </c>
      <c r="D14" s="11">
        <v>2</v>
      </c>
      <c r="E14" s="11">
        <f t="shared" si="0"/>
        <v>29.1</v>
      </c>
      <c r="F14" s="11">
        <v>66.3</v>
      </c>
      <c r="G14" s="12">
        <f t="shared" si="1"/>
        <v>1929.33</v>
      </c>
      <c r="H14" s="8"/>
    </row>
    <row r="15" spans="1:8" x14ac:dyDescent="0.2">
      <c r="B15" t="s">
        <v>21</v>
      </c>
      <c r="C15" s="11">
        <v>8045</v>
      </c>
      <c r="D15" s="11">
        <v>7</v>
      </c>
      <c r="E15" s="11">
        <f t="shared" si="0"/>
        <v>56.314999999999998</v>
      </c>
      <c r="F15" s="11">
        <v>66.3</v>
      </c>
      <c r="G15" s="12">
        <f t="shared" si="1"/>
        <v>3733.6844999999998</v>
      </c>
      <c r="H15" s="8"/>
    </row>
    <row r="16" spans="1:8" x14ac:dyDescent="0.2">
      <c r="B16" t="s">
        <v>22</v>
      </c>
      <c r="C16" s="11">
        <v>13532</v>
      </c>
      <c r="D16" s="11">
        <v>5</v>
      </c>
      <c r="E16" s="11">
        <f t="shared" si="0"/>
        <v>67.66</v>
      </c>
      <c r="F16" s="11">
        <v>106</v>
      </c>
      <c r="G16" s="12">
        <f t="shared" si="1"/>
        <v>7171.96</v>
      </c>
      <c r="H16" s="8"/>
    </row>
    <row r="17" spans="1:8" x14ac:dyDescent="0.2">
      <c r="B17" t="s">
        <v>22</v>
      </c>
      <c r="C17" s="11">
        <v>14550</v>
      </c>
      <c r="D17" s="11">
        <v>5</v>
      </c>
      <c r="E17" s="11">
        <f t="shared" si="0"/>
        <v>72.75</v>
      </c>
      <c r="F17" s="11">
        <v>106</v>
      </c>
      <c r="G17" s="12">
        <f t="shared" si="1"/>
        <v>7711.5</v>
      </c>
      <c r="H17" s="8"/>
    </row>
    <row r="18" spans="1:8" x14ac:dyDescent="0.2">
      <c r="A18" s="13" t="s">
        <v>23</v>
      </c>
      <c r="B18" s="13" t="s">
        <v>24</v>
      </c>
      <c r="C18" s="14" t="s">
        <v>25</v>
      </c>
      <c r="D18" s="14">
        <v>29</v>
      </c>
      <c r="E18" s="14" t="s">
        <v>25</v>
      </c>
      <c r="F18" s="14">
        <v>10.5</v>
      </c>
      <c r="G18" s="15">
        <f>D18*F18</f>
        <v>304.5</v>
      </c>
      <c r="H18" s="8"/>
    </row>
    <row r="19" spans="1:8" x14ac:dyDescent="0.2">
      <c r="A19" s="10" t="s">
        <v>26</v>
      </c>
      <c r="B19" s="10"/>
      <c r="C19" s="10"/>
      <c r="D19" s="10"/>
      <c r="E19" s="10"/>
      <c r="F19" s="10"/>
      <c r="G19" s="10"/>
      <c r="H19" s="8"/>
    </row>
    <row r="20" spans="1:8" x14ac:dyDescent="0.2">
      <c r="A20" t="s">
        <v>27</v>
      </c>
      <c r="B20" t="s">
        <v>28</v>
      </c>
      <c r="C20" s="11">
        <v>5080</v>
      </c>
      <c r="D20" s="11">
        <v>8</v>
      </c>
      <c r="E20" s="11">
        <f t="shared" ref="E20:E27" si="2">C20/1000*D20</f>
        <v>40.64</v>
      </c>
      <c r="F20" s="11">
        <v>5.53</v>
      </c>
      <c r="G20" s="12">
        <f t="shared" ref="G20:G27" si="3">E20*F20</f>
        <v>224.73920000000001</v>
      </c>
      <c r="H20" s="8"/>
    </row>
    <row r="21" spans="1:8" x14ac:dyDescent="0.2">
      <c r="B21" t="s">
        <v>28</v>
      </c>
      <c r="C21" s="11">
        <v>5240</v>
      </c>
      <c r="D21" s="11">
        <v>8</v>
      </c>
      <c r="E21" s="11">
        <f t="shared" si="2"/>
        <v>41.92</v>
      </c>
      <c r="F21" s="11">
        <v>5.53</v>
      </c>
      <c r="G21" s="12">
        <f t="shared" si="3"/>
        <v>231.81760000000003</v>
      </c>
      <c r="H21" s="8"/>
    </row>
    <row r="22" spans="1:8" x14ac:dyDescent="0.2">
      <c r="B22" t="s">
        <v>28</v>
      </c>
      <c r="C22" s="11">
        <v>6710</v>
      </c>
      <c r="D22" s="11">
        <v>4</v>
      </c>
      <c r="E22" s="11">
        <f t="shared" si="2"/>
        <v>26.84</v>
      </c>
      <c r="F22" s="11">
        <v>5.53</v>
      </c>
      <c r="G22" s="12">
        <f t="shared" si="3"/>
        <v>148.42520000000002</v>
      </c>
      <c r="H22" s="8"/>
    </row>
    <row r="23" spans="1:8" x14ac:dyDescent="0.2">
      <c r="B23" t="s">
        <v>28</v>
      </c>
      <c r="C23" s="11">
        <v>4735</v>
      </c>
      <c r="D23" s="11">
        <v>2</v>
      </c>
      <c r="E23" s="11">
        <f t="shared" si="2"/>
        <v>9.4700000000000006</v>
      </c>
      <c r="F23" s="11">
        <v>5.53</v>
      </c>
      <c r="G23" s="12">
        <f t="shared" si="3"/>
        <v>52.369100000000003</v>
      </c>
      <c r="H23" s="8"/>
    </row>
    <row r="24" spans="1:8" x14ac:dyDescent="0.2">
      <c r="A24" t="s">
        <v>29</v>
      </c>
      <c r="B24" t="s">
        <v>30</v>
      </c>
      <c r="C24" s="11">
        <v>3975</v>
      </c>
      <c r="D24" s="11">
        <v>8</v>
      </c>
      <c r="E24" s="11">
        <f t="shared" si="2"/>
        <v>31.8</v>
      </c>
      <c r="F24" s="11">
        <v>22.7</v>
      </c>
      <c r="G24" s="12">
        <f t="shared" si="3"/>
        <v>721.86</v>
      </c>
      <c r="H24" s="8"/>
    </row>
    <row r="25" spans="1:8" x14ac:dyDescent="0.2">
      <c r="B25" t="s">
        <v>30</v>
      </c>
      <c r="C25" s="11">
        <v>4770</v>
      </c>
      <c r="D25" s="11">
        <v>8</v>
      </c>
      <c r="E25" s="11">
        <f t="shared" si="2"/>
        <v>38.159999999999997</v>
      </c>
      <c r="F25" s="11">
        <v>22.7</v>
      </c>
      <c r="G25" s="12">
        <f t="shared" si="3"/>
        <v>866.23199999999986</v>
      </c>
      <c r="H25" s="8"/>
    </row>
    <row r="26" spans="1:8" x14ac:dyDescent="0.2">
      <c r="A26" s="13"/>
      <c r="B26" t="s">
        <v>30</v>
      </c>
      <c r="C26" s="11">
        <v>5990</v>
      </c>
      <c r="D26" s="11">
        <v>24</v>
      </c>
      <c r="E26" s="11">
        <f t="shared" si="2"/>
        <v>143.76</v>
      </c>
      <c r="F26" s="11">
        <v>22.7</v>
      </c>
      <c r="G26" s="12">
        <f t="shared" si="3"/>
        <v>3263.3519999999999</v>
      </c>
      <c r="H26" s="8"/>
    </row>
    <row r="27" spans="1:8" x14ac:dyDescent="0.2">
      <c r="A27" s="13"/>
      <c r="B27" t="s">
        <v>30</v>
      </c>
      <c r="C27" s="11">
        <v>4185</v>
      </c>
      <c r="D27" s="11">
        <v>8</v>
      </c>
      <c r="E27" s="11">
        <f t="shared" si="2"/>
        <v>33.479999999999997</v>
      </c>
      <c r="F27" s="11">
        <v>22.7</v>
      </c>
      <c r="G27" s="12">
        <f t="shared" si="3"/>
        <v>759.99599999999987</v>
      </c>
      <c r="H27" s="8"/>
    </row>
    <row r="28" spans="1:8" x14ac:dyDescent="0.2">
      <c r="A28" s="16"/>
      <c r="B28" s="16"/>
      <c r="C28" s="17"/>
      <c r="D28" s="17"/>
      <c r="E28" s="17"/>
      <c r="F28" s="17"/>
      <c r="G28" s="18"/>
      <c r="H28" s="8"/>
    </row>
    <row r="30" spans="1:8" x14ac:dyDescent="0.2">
      <c r="C30" t="s">
        <v>31</v>
      </c>
      <c r="G30" s="19">
        <f>SUM(G9:G29)*0.1</f>
        <v>3160.8612800000001</v>
      </c>
      <c r="H30" t="s">
        <v>16</v>
      </c>
    </row>
    <row r="31" spans="1:8" x14ac:dyDescent="0.2">
      <c r="C31" t="s">
        <v>32</v>
      </c>
      <c r="G31" s="19">
        <f>SUM(G9:G29)*0.18</f>
        <v>5689.5503039999994</v>
      </c>
      <c r="H31" t="s">
        <v>16</v>
      </c>
    </row>
    <row r="33" spans="2:8" x14ac:dyDescent="0.2">
      <c r="B33" s="20" t="s">
        <v>33</v>
      </c>
      <c r="G33" s="21">
        <f>SUM(G9:G29)+G30+G31</f>
        <v>40459.024383999997</v>
      </c>
      <c r="H33" s="20" t="s">
        <v>16</v>
      </c>
    </row>
  </sheetData>
  <pageMargins left="0.70866141732283472" right="0.51181102362204722" top="0.78740157480314965" bottom="0.78740157480314965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Ocel</vt:lpstr>
      <vt:lpstr>Ocel!Oblast_tisku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Hynst, Petr</dc:creator>
  <cp:lastModifiedBy>Pavel Matoušek</cp:lastModifiedBy>
  <dcterms:created xsi:type="dcterms:W3CDTF">2017-07-19T09:31:29Z</dcterms:created>
  <dcterms:modified xsi:type="dcterms:W3CDTF">2017-11-07T09:27:11Z</dcterms:modified>
</cp:coreProperties>
</file>